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emarguin\"/>
    </mc:Choice>
  </mc:AlternateContent>
  <xr:revisionPtr revIDLastSave="0" documentId="8_{DAB815A6-3583-47E0-B60D-7C67991D3047}" xr6:coauthVersionLast="40" xr6:coauthVersionMax="40" xr10:uidLastSave="{00000000-0000-0000-0000-000000000000}"/>
  <bookViews>
    <workbookView xWindow="0" yWindow="0" windowWidth="28230" windowHeight="5805" xr2:uid="{6928F271-D54F-48DC-9046-226CAB7244B8}"/>
  </bookViews>
  <sheets>
    <sheet name="Cuenta de Pérdidas y Ganancias" sheetId="1" r:id="rId1"/>
  </sheets>
  <definedNames>
    <definedName name="_xlnm.Print_Area" localSheetId="0">'Cuenta de Pérdidas y Ganancias'!$A$1:$B$95</definedName>
    <definedName name="_xlnm.Print_Titles" localSheetId="0">'Cuenta de Pérdidas y Ganancias'!$1:$7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9" i="1" l="1"/>
  <c r="B93" i="1" s="1"/>
  <c r="B85" i="1"/>
  <c r="B64" i="1"/>
  <c r="B35" i="1"/>
  <c r="B32" i="1"/>
  <c r="B24" i="1"/>
  <c r="B15" i="1"/>
  <c r="B8" i="1"/>
  <c r="B88" i="1" s="1"/>
  <c r="B94" i="1" s="1"/>
  <c r="B95" i="1" s="1"/>
</calcChain>
</file>

<file path=xl/sharedStrings.xml><?xml version="1.0" encoding="utf-8"?>
<sst xmlns="http://schemas.openxmlformats.org/spreadsheetml/2006/main" count="92" uniqueCount="91">
  <si>
    <t>Cuenta de Pérdidas y Ganancias</t>
  </si>
  <si>
    <t>Empresa: CLUB DEPORTIVO FEMARGUIN</t>
  </si>
  <si>
    <t>Período: de Enero a Diciembre</t>
  </si>
  <si>
    <t xml:space="preserve">      1. Importe neto de la cifra de negocios</t>
  </si>
  <si>
    <t xml:space="preserve">          703000000    INGRESOS DE OTRAS COMPETICIONE</t>
  </si>
  <si>
    <t xml:space="preserve">          704000000    INGRESOS POR PUBLICIDAD</t>
  </si>
  <si>
    <t xml:space="preserve">          705000000    PRESTACIONES DE SERVICIOS</t>
  </si>
  <si>
    <t xml:space="preserve">          705000002    AYUDAS CONCEDIDAS</t>
  </si>
  <si>
    <t xml:space="preserve">          705000003    INGRESOS FEDERACION</t>
  </si>
  <si>
    <t xml:space="preserve">          708000000    DEVOLUCIONES DE VENTAS DE MERC</t>
  </si>
  <si>
    <t xml:space="preserve">      4. Aprovisionamientos</t>
  </si>
  <si>
    <t xml:space="preserve">          600000000    COMPRA DE MATERIAL DEPORTIVO</t>
  </si>
  <si>
    <t xml:space="preserve">          601000000    COMPRAS DE MEDICAMENTOS Y MATE</t>
  </si>
  <si>
    <t xml:space="preserve">          602000000    COMPRAS DE MAT. DE PROPAGANDA</t>
  </si>
  <si>
    <t xml:space="preserve">          602000001    LICENCIAS TRAIL MONTAÑISMO</t>
  </si>
  <si>
    <t xml:space="preserve">          602000002    LICENCIAS FUTBOL</t>
  </si>
  <si>
    <t xml:space="preserve">          602000003    ARBITROS</t>
  </si>
  <si>
    <t xml:space="preserve">          603000000    COMPRAS DE OTROS APROVISIONAMI</t>
  </si>
  <si>
    <t xml:space="preserve">          606200000    DTOS. S/COMPRAS P.P. OTR.APRO.</t>
  </si>
  <si>
    <t xml:space="preserve">      5. Otros ingresos de explotación</t>
  </si>
  <si>
    <t xml:space="preserve">          740000003    SUBVENCION FIFLP</t>
  </si>
  <si>
    <t xml:space="preserve">          740000005    INSTITUTO INSULAR DE</t>
  </si>
  <si>
    <t xml:space="preserve">          740000006    SUBV. AUDIOV. TEMP20/21 2P</t>
  </si>
  <si>
    <t xml:space="preserve">          740000007    SUBV. DESPLAZ. TEMP. 20-21</t>
  </si>
  <si>
    <t xml:space="preserve">          740100001    SUBV. GOBIERNO DE CANARIAS L.1</t>
  </si>
  <si>
    <t xml:space="preserve">          740100002    SUBV. GOBIERNO DE CANARIAS L.2</t>
  </si>
  <si>
    <t xml:space="preserve">          740900001    SUBV. AYTO. MOGAN FUTBOL</t>
  </si>
  <si>
    <t xml:space="preserve">      6. Gastos de personal</t>
  </si>
  <si>
    <t xml:space="preserve">          640000000    SUELDOS Y SALARIOS</t>
  </si>
  <si>
    <t xml:space="preserve">          642000000    SEGURIDAD SOCIAL A CARGO DE LA</t>
  </si>
  <si>
    <t xml:space="preserve">      7. Otros gastos de explotación</t>
  </si>
  <si>
    <t xml:space="preserve">          621000000    ARRENDAMIENTOS Y CÁNONES</t>
  </si>
  <si>
    <t xml:space="preserve">          621000001    ALQUILER C/ MANUEL PEREZ DE LA</t>
  </si>
  <si>
    <t xml:space="preserve">          621000002    ALQUILER C/ PRINCESA TENESOYA</t>
  </si>
  <si>
    <t xml:space="preserve">          622000000    REPARACIONES Y CONSERVACIÓN</t>
  </si>
  <si>
    <t xml:space="preserve">          622000001    REFORMAS</t>
  </si>
  <si>
    <t xml:space="preserve">          623000000    SERVICIOS PROFESIONALES INDEP.</t>
  </si>
  <si>
    <t xml:space="preserve">          623000001    ENTRENAMIENTO</t>
  </si>
  <si>
    <t xml:space="preserve">          624000000    TRANSPORTES</t>
  </si>
  <si>
    <t xml:space="preserve">          625000000    PRIMAS DE SEGUROS</t>
  </si>
  <si>
    <t xml:space="preserve">          626000000    SERVICIOS BANCARIOS Y SIMILARE</t>
  </si>
  <si>
    <t xml:space="preserve">          627000000    PUBLICID., PROPAGANDA Y RR.PP.</t>
  </si>
  <si>
    <t xml:space="preserve">          628000001    TELEFONIA</t>
  </si>
  <si>
    <t xml:space="preserve">          629000000    OTROS SERVICIOS</t>
  </si>
  <si>
    <t xml:space="preserve">          629000001    COMBUSTIBLE</t>
  </si>
  <si>
    <t xml:space="preserve">          629000002    GASTOS VIAJES</t>
  </si>
  <si>
    <t xml:space="preserve">          629000004    SERVICIO NUTRICION</t>
  </si>
  <si>
    <t xml:space="preserve">          629000006    SERVICIOS FISIOTERAPIA</t>
  </si>
  <si>
    <t xml:space="preserve">          629000013    DIETAS</t>
  </si>
  <si>
    <t xml:space="preserve">          629000014    MATERIAL OFICINA</t>
  </si>
  <si>
    <t xml:space="preserve">          629000017    PREPARACION FISICA</t>
  </si>
  <si>
    <t xml:space="preserve">          629000018    GASTOS WEB Y HOSTING</t>
  </si>
  <si>
    <t xml:space="preserve">          631000000    OTROS TRIBUTOS</t>
  </si>
  <si>
    <t xml:space="preserve">          652000000    DERECHOS DE ARBITRAJE</t>
  </si>
  <si>
    <t xml:space="preserve">          654000000    DESPLAZAMIENTOS</t>
  </si>
  <si>
    <t xml:space="preserve">          654000001    GASTOS VIAJES</t>
  </si>
  <si>
    <t xml:space="preserve">          654000002    GASTOS TAXI</t>
  </si>
  <si>
    <t xml:space="preserve">          655000000    CUOTAS A ENTIDADES DEPORTIVAS</t>
  </si>
  <si>
    <t xml:space="preserve">          656000000    GTOS PARTICIPACION COMPETICION</t>
  </si>
  <si>
    <t xml:space="preserve">      8. Amortización de inmovilizado</t>
  </si>
  <si>
    <t xml:space="preserve">          681600001    DOT. AMORT. MOBILIARIO</t>
  </si>
  <si>
    <t xml:space="preserve">          681600002    DOT. AMORT. MOBILIARIO</t>
  </si>
  <si>
    <t xml:space="preserve">          681600003    DOT. AMORT. MOBILIARIO</t>
  </si>
  <si>
    <t xml:space="preserve">          681600004    DOT. AMORT. MOBILIARIO</t>
  </si>
  <si>
    <t xml:space="preserve">          681700003    DOT. AMORT. EQ. ELEC. E INF.</t>
  </si>
  <si>
    <t xml:space="preserve">          681700004    DOT. AMORT. EQ. ELEC. E INF.</t>
  </si>
  <si>
    <t xml:space="preserve">          681700005    DOT. AMORT. EQ. ELEC. E INF.</t>
  </si>
  <si>
    <t xml:space="preserve">          681700006    DOT. AMORT. EQ. ELEC. E INF.</t>
  </si>
  <si>
    <t xml:space="preserve">          681700007    DOT. AMORT. EQ. ELEC. E INF.</t>
  </si>
  <si>
    <t xml:space="preserve">          681800001    DOT. AMORT. DE ELEM. TRANSP.</t>
  </si>
  <si>
    <t xml:space="preserve">          681900001    DOT. AMORT. RESTO INM. MAT.</t>
  </si>
  <si>
    <t xml:space="preserve">          681900002    DOT. AMORT. RESTO INM. MAT.</t>
  </si>
  <si>
    <t xml:space="preserve">          681900003    DOT. AMORT. RESTO INM. MAT.</t>
  </si>
  <si>
    <t xml:space="preserve">          681900004    DOT. AMORT. RESTO INM. MAT.</t>
  </si>
  <si>
    <t xml:space="preserve">          681900005    DOT. AMORT. RESTO INM. MAT.</t>
  </si>
  <si>
    <t xml:space="preserve">          681900006    DOT. AMORT. RESTO INM. MAT.</t>
  </si>
  <si>
    <t xml:space="preserve">          681900007    DOT. AMORT. RESTO INM. MAT.</t>
  </si>
  <si>
    <t xml:space="preserve">          681900008    DOT. AMORT. RESTO INM. MAT.</t>
  </si>
  <si>
    <t xml:space="preserve">          681900009    DOT. AMORT. RESTO INM. MAT.</t>
  </si>
  <si>
    <t xml:space="preserve">          681900010    DOT. AMORT. RESTO INM. MAT.</t>
  </si>
  <si>
    <t xml:space="preserve">      12. Otros resultados</t>
  </si>
  <si>
    <t xml:space="preserve">          678000000    GASTOS EXCEPCIONALES</t>
  </si>
  <si>
    <t xml:space="preserve">          778000000    INGRESOS EXCEPCIONALES</t>
  </si>
  <si>
    <t xml:space="preserve"> A) RESULTADO DE EXPLOTACIÓN</t>
  </si>
  <si>
    <t xml:space="preserve">      14. Gastos financieros</t>
  </si>
  <si>
    <t xml:space="preserve">          669000000    OTROS GASTOS FINANCIEROS</t>
  </si>
  <si>
    <t xml:space="preserve">          669000001    INTERESES APLAZ. IGIC</t>
  </si>
  <si>
    <t xml:space="preserve">          669000002    INTERESES APLAZ. IS</t>
  </si>
  <si>
    <t xml:space="preserve"> B) RESULTADO FINANCIERO</t>
  </si>
  <si>
    <t xml:space="preserve"> C) RESULTADO ANTES DE IMPUESTOS</t>
  </si>
  <si>
    <t xml:space="preserve"> D) RESULTADO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</si>
</sst>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354E-6AEB-44DB-B9D1-658529269252}">
  <sheetPr>
    <pageSetUpPr fitToPage="1"/>
  </sheetPr>
  <dimension ref="A1:B95"/>
  <sheetViews>
    <sheetView tabSelected="1" workbookViewId="0">
      <pane xSplit="1" topLeftCell="B1" activePane="topRight" state="frozen"/>
      <selection pane="topRight" activeCell="A5" sqref="A5:XFD5"/>
    </sheetView>
  </sheetViews>
  <sheetFormatPr baseColWidth="10" defaultRowHeight="15" x14ac:dyDescent="0.25"/>
  <cols>
    <col min="1" max="1" width="56.85546875" bestFit="1" customWidth="1"/>
    <col min="2" max="2" width="10.85546875" bestFit="1" customWidth="1"/>
  </cols>
  <sheetData>
    <row r="1" spans="1:2" ht="23.25" x14ac:dyDescent="0.35">
      <c r="A1" s="1" t="s">
        <v>0</v>
      </c>
    </row>
    <row r="3" spans="1:2" x14ac:dyDescent="0.25">
      <c r="A3" s="2" t="s">
        <v>1</v>
      </c>
    </row>
    <row r="4" spans="1:2" x14ac:dyDescent="0.25">
      <c r="A4" s="2" t="s">
        <v>2</v>
      </c>
    </row>
    <row r="5" spans="1:2" ht="15.75" thickBot="1" x14ac:dyDescent="0.3"/>
    <row r="6" spans="1:2" ht="16.5" thickTop="1" thickBot="1" x14ac:dyDescent="0.3">
      <c r="A6" s="3" t="s">
        <v>0</v>
      </c>
      <c r="B6" s="4">
        <v>2021</v>
      </c>
    </row>
    <row r="7" spans="1:2" ht="15.75" thickTop="1" x14ac:dyDescent="0.25"/>
    <row r="8" spans="1:2" x14ac:dyDescent="0.25">
      <c r="A8" t="s">
        <v>3</v>
      </c>
      <c r="B8" s="5">
        <f>SUM(B9:B14)</f>
        <v>129382.1</v>
      </c>
    </row>
    <row r="9" spans="1:2" x14ac:dyDescent="0.25">
      <c r="A9" t="s">
        <v>4</v>
      </c>
      <c r="B9" s="5">
        <v>739.48</v>
      </c>
    </row>
    <row r="10" spans="1:2" x14ac:dyDescent="0.25">
      <c r="A10" t="s">
        <v>5</v>
      </c>
      <c r="B10" s="5">
        <v>21728.97</v>
      </c>
    </row>
    <row r="11" spans="1:2" x14ac:dyDescent="0.25">
      <c r="A11" t="s">
        <v>6</v>
      </c>
      <c r="B11" s="5">
        <v>63160.73</v>
      </c>
    </row>
    <row r="12" spans="1:2" x14ac:dyDescent="0.25">
      <c r="A12" t="s">
        <v>7</v>
      </c>
      <c r="B12" s="5">
        <v>4687.5</v>
      </c>
    </row>
    <row r="13" spans="1:2" x14ac:dyDescent="0.25">
      <c r="A13" t="s">
        <v>8</v>
      </c>
      <c r="B13" s="5">
        <v>40000</v>
      </c>
    </row>
    <row r="14" spans="1:2" x14ac:dyDescent="0.25">
      <c r="A14" t="s">
        <v>9</v>
      </c>
      <c r="B14" s="5">
        <v>-934.58</v>
      </c>
    </row>
    <row r="15" spans="1:2" x14ac:dyDescent="0.25">
      <c r="A15" t="s">
        <v>10</v>
      </c>
      <c r="B15" s="5">
        <f>SUM(B16:B23)</f>
        <v>-34401.89</v>
      </c>
    </row>
    <row r="16" spans="1:2" x14ac:dyDescent="0.25">
      <c r="A16" t="s">
        <v>11</v>
      </c>
      <c r="B16" s="5">
        <v>-23189.23</v>
      </c>
    </row>
    <row r="17" spans="1:2" x14ac:dyDescent="0.25">
      <c r="A17" t="s">
        <v>12</v>
      </c>
      <c r="B17" s="5">
        <v>-654.9</v>
      </c>
    </row>
    <row r="18" spans="1:2" x14ac:dyDescent="0.25">
      <c r="A18" t="s">
        <v>13</v>
      </c>
      <c r="B18" s="5">
        <v>-1552.39</v>
      </c>
    </row>
    <row r="19" spans="1:2" x14ac:dyDescent="0.25">
      <c r="A19" t="s">
        <v>14</v>
      </c>
      <c r="B19" s="5">
        <v>-6120.11</v>
      </c>
    </row>
    <row r="20" spans="1:2" x14ac:dyDescent="0.25">
      <c r="A20" t="s">
        <v>15</v>
      </c>
      <c r="B20" s="5">
        <v>-278.5</v>
      </c>
    </row>
    <row r="21" spans="1:2" x14ac:dyDescent="0.25">
      <c r="A21" t="s">
        <v>16</v>
      </c>
      <c r="B21" s="5">
        <v>-1521.25</v>
      </c>
    </row>
    <row r="22" spans="1:2" x14ac:dyDescent="0.25">
      <c r="A22" t="s">
        <v>17</v>
      </c>
      <c r="B22" s="5">
        <v>-1090.31</v>
      </c>
    </row>
    <row r="23" spans="1:2" x14ac:dyDescent="0.25">
      <c r="A23" t="s">
        <v>18</v>
      </c>
      <c r="B23" s="5">
        <v>4.8</v>
      </c>
    </row>
    <row r="24" spans="1:2" x14ac:dyDescent="0.25">
      <c r="A24" t="s">
        <v>19</v>
      </c>
      <c r="B24" s="5">
        <f>SUM(B25:B31)</f>
        <v>153735.94999999998</v>
      </c>
    </row>
    <row r="25" spans="1:2" x14ac:dyDescent="0.25">
      <c r="A25" t="s">
        <v>20</v>
      </c>
      <c r="B25" s="5">
        <v>608.6</v>
      </c>
    </row>
    <row r="26" spans="1:2" x14ac:dyDescent="0.25">
      <c r="A26" t="s">
        <v>21</v>
      </c>
      <c r="B26" s="5">
        <v>96338.45</v>
      </c>
    </row>
    <row r="27" spans="1:2" x14ac:dyDescent="0.25">
      <c r="A27" t="s">
        <v>22</v>
      </c>
      <c r="B27" s="5">
        <v>500</v>
      </c>
    </row>
    <row r="28" spans="1:2" x14ac:dyDescent="0.25">
      <c r="A28" t="s">
        <v>23</v>
      </c>
      <c r="B28" s="5">
        <v>676.62</v>
      </c>
    </row>
    <row r="29" spans="1:2" x14ac:dyDescent="0.25">
      <c r="A29" t="s">
        <v>24</v>
      </c>
      <c r="B29" s="5">
        <v>27830.46</v>
      </c>
    </row>
    <row r="30" spans="1:2" x14ac:dyDescent="0.25">
      <c r="A30" t="s">
        <v>25</v>
      </c>
      <c r="B30" s="5">
        <v>15266.86</v>
      </c>
    </row>
    <row r="31" spans="1:2" x14ac:dyDescent="0.25">
      <c r="A31" t="s">
        <v>26</v>
      </c>
      <c r="B31" s="5">
        <v>12514.96</v>
      </c>
    </row>
    <row r="32" spans="1:2" x14ac:dyDescent="0.25">
      <c r="A32" t="s">
        <v>27</v>
      </c>
      <c r="B32" s="5">
        <f>SUM(B33:B34)</f>
        <v>-128992.92</v>
      </c>
    </row>
    <row r="33" spans="1:2" x14ac:dyDescent="0.25">
      <c r="A33" t="s">
        <v>28</v>
      </c>
      <c r="B33" s="5">
        <v>-97683.61</v>
      </c>
    </row>
    <row r="34" spans="1:2" x14ac:dyDescent="0.25">
      <c r="A34" t="s">
        <v>29</v>
      </c>
      <c r="B34" s="5">
        <v>-31309.31</v>
      </c>
    </row>
    <row r="35" spans="1:2" x14ac:dyDescent="0.25">
      <c r="A35" t="s">
        <v>30</v>
      </c>
      <c r="B35" s="5">
        <f>SUM(B36:B63)</f>
        <v>-149291.52000000002</v>
      </c>
    </row>
    <row r="36" spans="1:2" x14ac:dyDescent="0.25">
      <c r="A36" t="s">
        <v>31</v>
      </c>
      <c r="B36" s="5">
        <v>-650</v>
      </c>
    </row>
    <row r="37" spans="1:2" x14ac:dyDescent="0.25">
      <c r="A37" t="s">
        <v>32</v>
      </c>
      <c r="B37" s="5">
        <v>-10500</v>
      </c>
    </row>
    <row r="38" spans="1:2" x14ac:dyDescent="0.25">
      <c r="A38" t="s">
        <v>33</v>
      </c>
      <c r="B38" s="5">
        <v>-3500</v>
      </c>
    </row>
    <row r="39" spans="1:2" x14ac:dyDescent="0.25">
      <c r="A39" t="s">
        <v>34</v>
      </c>
      <c r="B39" s="5">
        <v>-3446.48</v>
      </c>
    </row>
    <row r="40" spans="1:2" x14ac:dyDescent="0.25">
      <c r="A40" t="s">
        <v>35</v>
      </c>
      <c r="B40" s="5">
        <v>-2851.49</v>
      </c>
    </row>
    <row r="41" spans="1:2" x14ac:dyDescent="0.25">
      <c r="A41" t="s">
        <v>36</v>
      </c>
      <c r="B41" s="5">
        <v>-14153.18</v>
      </c>
    </row>
    <row r="42" spans="1:2" x14ac:dyDescent="0.25">
      <c r="A42" t="s">
        <v>37</v>
      </c>
      <c r="B42" s="5">
        <v>-5176.4799999999996</v>
      </c>
    </row>
    <row r="43" spans="1:2" x14ac:dyDescent="0.25">
      <c r="A43" t="s">
        <v>38</v>
      </c>
      <c r="B43" s="5">
        <v>-65</v>
      </c>
    </row>
    <row r="44" spans="1:2" x14ac:dyDescent="0.25">
      <c r="A44" t="s">
        <v>39</v>
      </c>
      <c r="B44" s="5">
        <v>-1286.9000000000001</v>
      </c>
    </row>
    <row r="45" spans="1:2" x14ac:dyDescent="0.25">
      <c r="A45" t="s">
        <v>40</v>
      </c>
      <c r="B45" s="5">
        <v>-1123.48</v>
      </c>
    </row>
    <row r="46" spans="1:2" x14ac:dyDescent="0.25">
      <c r="A46" t="s">
        <v>41</v>
      </c>
      <c r="B46" s="5">
        <v>-10434.84</v>
      </c>
    </row>
    <row r="47" spans="1:2" x14ac:dyDescent="0.25">
      <c r="A47" t="s">
        <v>42</v>
      </c>
      <c r="B47" s="5">
        <v>-1755.94</v>
      </c>
    </row>
    <row r="48" spans="1:2" x14ac:dyDescent="0.25">
      <c r="A48" t="s">
        <v>43</v>
      </c>
      <c r="B48" s="5">
        <v>-6466.66</v>
      </c>
    </row>
    <row r="49" spans="1:2" x14ac:dyDescent="0.25">
      <c r="A49" t="s">
        <v>44</v>
      </c>
      <c r="B49" s="5">
        <v>-6787.66</v>
      </c>
    </row>
    <row r="50" spans="1:2" x14ac:dyDescent="0.25">
      <c r="A50" t="s">
        <v>45</v>
      </c>
      <c r="B50" s="5">
        <v>-19756.55</v>
      </c>
    </row>
    <row r="51" spans="1:2" x14ac:dyDescent="0.25">
      <c r="A51" t="s">
        <v>46</v>
      </c>
      <c r="B51" s="5">
        <v>-3540</v>
      </c>
    </row>
    <row r="52" spans="1:2" x14ac:dyDescent="0.25">
      <c r="A52" t="s">
        <v>47</v>
      </c>
      <c r="B52" s="5">
        <v>-8410</v>
      </c>
    </row>
    <row r="53" spans="1:2" x14ac:dyDescent="0.25">
      <c r="A53" t="s">
        <v>48</v>
      </c>
      <c r="B53" s="5">
        <v>-9196.7099999999991</v>
      </c>
    </row>
    <row r="54" spans="1:2" x14ac:dyDescent="0.25">
      <c r="A54" t="s">
        <v>49</v>
      </c>
      <c r="B54" s="5">
        <v>-580.82000000000005</v>
      </c>
    </row>
    <row r="55" spans="1:2" x14ac:dyDescent="0.25">
      <c r="A55" t="s">
        <v>50</v>
      </c>
      <c r="B55" s="5">
        <v>-3650.6</v>
      </c>
    </row>
    <row r="56" spans="1:2" x14ac:dyDescent="0.25">
      <c r="A56" t="s">
        <v>51</v>
      </c>
      <c r="B56" s="5">
        <v>-178</v>
      </c>
    </row>
    <row r="57" spans="1:2" x14ac:dyDescent="0.25">
      <c r="A57" t="s">
        <v>52</v>
      </c>
      <c r="B57" s="5">
        <v>-61.95</v>
      </c>
    </row>
    <row r="58" spans="1:2" x14ac:dyDescent="0.25">
      <c r="A58" t="s">
        <v>53</v>
      </c>
      <c r="B58" s="5">
        <v>-1185</v>
      </c>
    </row>
    <row r="59" spans="1:2" x14ac:dyDescent="0.25">
      <c r="A59" t="s">
        <v>54</v>
      </c>
      <c r="B59" s="5">
        <v>-8842.9</v>
      </c>
    </row>
    <row r="60" spans="1:2" x14ac:dyDescent="0.25">
      <c r="A60" t="s">
        <v>55</v>
      </c>
      <c r="B60" s="5">
        <v>-16844.87</v>
      </c>
    </row>
    <row r="61" spans="1:2" x14ac:dyDescent="0.25">
      <c r="A61" t="s">
        <v>56</v>
      </c>
      <c r="B61" s="5">
        <v>-5926.61</v>
      </c>
    </row>
    <row r="62" spans="1:2" x14ac:dyDescent="0.25">
      <c r="A62" t="s">
        <v>57</v>
      </c>
      <c r="B62" s="5">
        <v>-129</v>
      </c>
    </row>
    <row r="63" spans="1:2" x14ac:dyDescent="0.25">
      <c r="A63" t="s">
        <v>58</v>
      </c>
      <c r="B63" s="5">
        <v>-2790.4</v>
      </c>
    </row>
    <row r="64" spans="1:2" x14ac:dyDescent="0.25">
      <c r="A64" t="s">
        <v>59</v>
      </c>
      <c r="B64" s="5">
        <f>SUM(B65:B84)</f>
        <v>-4826.3799999999992</v>
      </c>
    </row>
    <row r="65" spans="1:2" x14ac:dyDescent="0.25">
      <c r="A65" t="s">
        <v>60</v>
      </c>
      <c r="B65" s="5">
        <v>-69.900000000000006</v>
      </c>
    </row>
    <row r="66" spans="1:2" x14ac:dyDescent="0.25">
      <c r="A66" t="s">
        <v>61</v>
      </c>
      <c r="B66" s="5">
        <v>-27.61</v>
      </c>
    </row>
    <row r="67" spans="1:2" x14ac:dyDescent="0.25">
      <c r="A67" t="s">
        <v>62</v>
      </c>
      <c r="B67" s="5">
        <v>-28.99</v>
      </c>
    </row>
    <row r="68" spans="1:2" x14ac:dyDescent="0.25">
      <c r="A68" t="s">
        <v>63</v>
      </c>
      <c r="B68" s="5">
        <v>-62.13</v>
      </c>
    </row>
    <row r="69" spans="1:2" x14ac:dyDescent="0.25">
      <c r="A69" t="s">
        <v>64</v>
      </c>
      <c r="B69" s="5">
        <v>-74.75</v>
      </c>
    </row>
    <row r="70" spans="1:2" x14ac:dyDescent="0.25">
      <c r="A70" t="s">
        <v>65</v>
      </c>
      <c r="B70" s="5">
        <v>-358.59</v>
      </c>
    </row>
    <row r="71" spans="1:2" x14ac:dyDescent="0.25">
      <c r="A71" t="s">
        <v>66</v>
      </c>
      <c r="B71" s="5">
        <v>-159.34</v>
      </c>
    </row>
    <row r="72" spans="1:2" x14ac:dyDescent="0.25">
      <c r="A72" t="s">
        <v>67</v>
      </c>
      <c r="B72" s="5">
        <v>-136.47</v>
      </c>
    </row>
    <row r="73" spans="1:2" x14ac:dyDescent="0.25">
      <c r="A73" t="s">
        <v>68</v>
      </c>
      <c r="B73" s="5">
        <v>-178.67</v>
      </c>
    </row>
    <row r="74" spans="1:2" x14ac:dyDescent="0.25">
      <c r="A74" t="s">
        <v>69</v>
      </c>
      <c r="B74" s="5">
        <v>-2865.66</v>
      </c>
    </row>
    <row r="75" spans="1:2" x14ac:dyDescent="0.25">
      <c r="A75" t="s">
        <v>70</v>
      </c>
      <c r="B75" s="5">
        <v>-290</v>
      </c>
    </row>
    <row r="76" spans="1:2" x14ac:dyDescent="0.25">
      <c r="A76" t="s">
        <v>71</v>
      </c>
      <c r="B76" s="5">
        <v>-23.3</v>
      </c>
    </row>
    <row r="77" spans="1:2" x14ac:dyDescent="0.25">
      <c r="A77" t="s">
        <v>72</v>
      </c>
      <c r="B77" s="5">
        <v>-39.9</v>
      </c>
    </row>
    <row r="78" spans="1:2" x14ac:dyDescent="0.25">
      <c r="A78" t="s">
        <v>73</v>
      </c>
      <c r="B78" s="5">
        <v>-154.69999999999999</v>
      </c>
    </row>
    <row r="79" spans="1:2" x14ac:dyDescent="0.25">
      <c r="A79" t="s">
        <v>74</v>
      </c>
      <c r="B79" s="5">
        <v>-9.8000000000000007</v>
      </c>
    </row>
    <row r="80" spans="1:2" x14ac:dyDescent="0.25">
      <c r="A80" t="s">
        <v>75</v>
      </c>
      <c r="B80" s="5">
        <v>-58.94</v>
      </c>
    </row>
    <row r="81" spans="1:2" x14ac:dyDescent="0.25">
      <c r="A81" t="s">
        <v>76</v>
      </c>
      <c r="B81" s="5">
        <v>-153.35</v>
      </c>
    </row>
    <row r="82" spans="1:2" x14ac:dyDescent="0.25">
      <c r="A82" t="s">
        <v>77</v>
      </c>
      <c r="B82" s="5">
        <v>-43.35</v>
      </c>
    </row>
    <row r="83" spans="1:2" x14ac:dyDescent="0.25">
      <c r="A83" t="s">
        <v>78</v>
      </c>
      <c r="B83" s="5">
        <v>-72.7</v>
      </c>
    </row>
    <row r="84" spans="1:2" x14ac:dyDescent="0.25">
      <c r="A84" t="s">
        <v>79</v>
      </c>
      <c r="B84" s="5">
        <v>-18.23</v>
      </c>
    </row>
    <row r="85" spans="1:2" x14ac:dyDescent="0.25">
      <c r="A85" t="s">
        <v>80</v>
      </c>
      <c r="B85" s="5">
        <f>SUM(B86:B87)</f>
        <v>-645.77</v>
      </c>
    </row>
    <row r="86" spans="1:2" x14ac:dyDescent="0.25">
      <c r="A86" t="s">
        <v>81</v>
      </c>
      <c r="B86" s="5">
        <v>-657.15</v>
      </c>
    </row>
    <row r="87" spans="1:2" x14ac:dyDescent="0.25">
      <c r="A87" t="s">
        <v>82</v>
      </c>
      <c r="B87" s="5">
        <v>11.38</v>
      </c>
    </row>
    <row r="88" spans="1:2" x14ac:dyDescent="0.25">
      <c r="A88" s="2" t="s">
        <v>83</v>
      </c>
      <c r="B88" s="6">
        <f>+B8+B15+B24+B32+B35+B64+B85</f>
        <v>-35040.430000000037</v>
      </c>
    </row>
    <row r="89" spans="1:2" x14ac:dyDescent="0.25">
      <c r="A89" t="s">
        <v>84</v>
      </c>
      <c r="B89" s="5">
        <f>SUM(B90:B92)</f>
        <v>-43.47</v>
      </c>
    </row>
    <row r="90" spans="1:2" x14ac:dyDescent="0.25">
      <c r="A90" t="s">
        <v>85</v>
      </c>
      <c r="B90" s="5">
        <v>-0.12</v>
      </c>
    </row>
    <row r="91" spans="1:2" x14ac:dyDescent="0.25">
      <c r="A91" t="s">
        <v>86</v>
      </c>
      <c r="B91" s="5">
        <v>-14.69</v>
      </c>
    </row>
    <row r="92" spans="1:2" x14ac:dyDescent="0.25">
      <c r="A92" t="s">
        <v>87</v>
      </c>
      <c r="B92" s="5">
        <v>-28.66</v>
      </c>
    </row>
    <row r="93" spans="1:2" x14ac:dyDescent="0.25">
      <c r="A93" s="2" t="s">
        <v>88</v>
      </c>
      <c r="B93" s="6">
        <f>+B89</f>
        <v>-43.47</v>
      </c>
    </row>
    <row r="94" spans="1:2" x14ac:dyDescent="0.25">
      <c r="A94" s="2" t="s">
        <v>89</v>
      </c>
      <c r="B94" s="6">
        <f>+B88+B93</f>
        <v>-35083.900000000038</v>
      </c>
    </row>
    <row r="95" spans="1:2" x14ac:dyDescent="0.25">
      <c r="A95" s="2" t="s">
        <v>90</v>
      </c>
      <c r="B95" s="6">
        <f>+B94</f>
        <v>-35083.900000000038</v>
      </c>
    </row>
  </sheetData>
  <pageMargins left="0.7" right="0.7" top="0.75" bottom="0.75" header="0.3" footer="0.3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 de Pérdidas y Ganancias</vt:lpstr>
      <vt:lpstr>'Cuenta de Pérdidas y Ganancias'!Área_de_impresión</vt:lpstr>
      <vt:lpstr>'Cuenta de Pérdidas y Ganancias'!Títulos_a_imprimir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2022-10-26T09:02:22Z</dcterms:created>
  <dcterms:modified xsi:type="dcterms:W3CDTF">2022-10-26T09:02:45Z</dcterms:modified>
</cp:coreProperties>
</file>